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F:\_Daten\JUBLA\_Benutzer\Jubla_lokal\1_Melanie Meier\Finanzen\Spesenabrechnungen\Spesenvorlagen Kalei\"/>
    </mc:Choice>
  </mc:AlternateContent>
  <bookViews>
    <workbookView xWindow="0" yWindow="0" windowWidth="28800" windowHeight="12450"/>
  </bookViews>
  <sheets>
    <sheet name="Spesen" sheetId="1" r:id="rId1"/>
    <sheet name="Gruppen" sheetId="2" r:id="rId2"/>
    <sheet name="Konten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6" i="1" l="1"/>
  <c r="E67" i="1" s="1"/>
  <c r="C70" i="1"/>
  <c r="C71" i="1"/>
  <c r="C69" i="1"/>
  <c r="C68" i="1"/>
  <c r="E68" i="1" l="1"/>
  <c r="E73" i="1" s="1"/>
  <c r="E74" i="1" l="1"/>
</calcChain>
</file>

<file path=xl/sharedStrings.xml><?xml version="1.0" encoding="utf-8"?>
<sst xmlns="http://schemas.openxmlformats.org/spreadsheetml/2006/main" count="112" uniqueCount="101">
  <si>
    <t>Datum</t>
  </si>
  <si>
    <t>Beleg-Nr.</t>
  </si>
  <si>
    <t>Text / Bezeichnung / Anlass</t>
  </si>
  <si>
    <t>Kantonale Arbeitsstelle</t>
  </si>
  <si>
    <t>Jungwacht Blauring Kanton Bern</t>
  </si>
  <si>
    <t>Mittelstrasse 6A</t>
  </si>
  <si>
    <t>3012 Bern</t>
  </si>
  <si>
    <t>031 381 76 88</t>
  </si>
  <si>
    <t>kast@jublabern.ch</t>
  </si>
  <si>
    <t>Spesenabrechnung Jungwacht Blauring Kanton Bern</t>
  </si>
  <si>
    <t>Vorname / Name:</t>
  </si>
  <si>
    <t>Gruppe:</t>
  </si>
  <si>
    <t>Kontonummer / IBAN:</t>
  </si>
  <si>
    <t>Zeitraum:</t>
  </si>
  <si>
    <t>FG Ausbildung</t>
  </si>
  <si>
    <t>FG Animation</t>
  </si>
  <si>
    <t>FG Public Relations</t>
  </si>
  <si>
    <t>Betrag</t>
  </si>
  <si>
    <t>betr. Konto</t>
  </si>
  <si>
    <t>Versandkosten</t>
  </si>
  <si>
    <t>Telefonkosten</t>
  </si>
  <si>
    <t>Druckkosten</t>
  </si>
  <si>
    <t>---</t>
  </si>
  <si>
    <t>Reisespesen insgesamt</t>
  </si>
  <si>
    <t>Total Spesen</t>
  </si>
  <si>
    <t>Bemerkungen:</t>
  </si>
  <si>
    <t>-     Bahnreisen werden auf Halbtaxbasis entschädigt.</t>
  </si>
  <si>
    <t>-     Belege nummerieren und auf angehängten Blättern (A4) aufkleben.</t>
  </si>
  <si>
    <t>Ort, Datum:</t>
  </si>
  <si>
    <t>Unterschrift:</t>
  </si>
  <si>
    <t>AG ___________________</t>
  </si>
  <si>
    <t>4100 A. Ressort Ausbildung</t>
  </si>
  <si>
    <t>4110 A. Team Work Camp</t>
  </si>
  <si>
    <t>3110 E. Team Work Camp</t>
  </si>
  <si>
    <t>3120 E. Grundkurs</t>
  </si>
  <si>
    <t>3150 E. Modul Fortbildung</t>
  </si>
  <si>
    <t>4120 A. Grundkurs</t>
  </si>
  <si>
    <t>4150 A. Modul Fortbildung</t>
  </si>
  <si>
    <t>4160 A. Höhere Kurse &amp; Ausbildungen</t>
  </si>
  <si>
    <t>3160 E. Höhere Kurse &amp; Ausbildungen</t>
  </si>
  <si>
    <t>4200 A. Ressort Animation</t>
  </si>
  <si>
    <t>3200 E. Ressort Animation</t>
  </si>
  <si>
    <t>3210 E. Anlässe (VV, DogNacht, SmF, MàD, etc.)</t>
  </si>
  <si>
    <t>4410 A. Kantonsleitung (Spasstag, Planungstag, etc.)</t>
  </si>
  <si>
    <t>4420 A. Kontospesen</t>
  </si>
  <si>
    <t>3410 E. Kantonsleitung</t>
  </si>
  <si>
    <t>4430 A. Mobiliar</t>
  </si>
  <si>
    <t>4440 A. Bürospesen</t>
  </si>
  <si>
    <t>4450 A. Software/Homepage/DB</t>
  </si>
  <si>
    <t>4460 A. Mobility</t>
  </si>
  <si>
    <t>4510 A. Mitgliedschaften</t>
  </si>
  <si>
    <t>4610 A. Zeitschriften (Abos, RF,etc.)</t>
  </si>
  <si>
    <t>4710 A. Buleianteil Jahresbeiträge</t>
  </si>
  <si>
    <t>3100 E. Ressort Ausbildung</t>
  </si>
  <si>
    <t>4910 A. Übriger Aufwand</t>
  </si>
  <si>
    <t>4810 A. Spielmaterialverleih Aufwand</t>
  </si>
  <si>
    <t>4720 A. Beiträge RKK</t>
  </si>
  <si>
    <t>3420 E. Zinserträge</t>
  </si>
  <si>
    <t>3430 E. Mobiliar</t>
  </si>
  <si>
    <t>3440 E. Bürospesen</t>
  </si>
  <si>
    <t>3450 E. Software/Homepage/DB</t>
  </si>
  <si>
    <t>3460 E. Mobility</t>
  </si>
  <si>
    <t>3510 E. Mitgliedschaften</t>
  </si>
  <si>
    <t>3610 E. Zeitschriften (Abos, RF,etc.)</t>
  </si>
  <si>
    <t>3720 E. Beiträge RKK</t>
  </si>
  <si>
    <t>3810 E. Spielmaterialverleih Ertrag</t>
  </si>
  <si>
    <t xml:space="preserve">3710 E. Jahresbeiträge </t>
  </si>
  <si>
    <t>4210 A. Anlässe (VV, SportNight, SmF, MàD, etc.)</t>
  </si>
  <si>
    <t>4310 A. Kommunikationsanlässe</t>
  </si>
  <si>
    <t>4300 A. Ressort Kommunikation (Kom. Allgemein, FG PR)</t>
  </si>
  <si>
    <t>3300 E. Ressort Kommunikation</t>
  </si>
  <si>
    <t>3310 E. Kommunikationsanlässe</t>
  </si>
  <si>
    <t>IG ___________________</t>
  </si>
  <si>
    <t>Reisespesen:  Überziehungsabzug                  (Nach Überschreiten von 300 CHF Reisespesen pro Jahr)</t>
  </si>
  <si>
    <t>Anteilsentschädigung Halbtaxabonnement</t>
  </si>
  <si>
    <t>tot. Fahrpreiserstattungen (inkl. HA-Ant.)</t>
  </si>
  <si>
    <t>-     GA-Besitzer*innen können eine Anteilsentschädigung in Tickethöhe geltend machen.</t>
  </si>
  <si>
    <t>-     Mitglieder von FGs, AGs und IGs können sich Fahrkosten bis zu einer Summe von 300.-</t>
  </si>
  <si>
    <t xml:space="preserve">      erstatten lassen.</t>
  </si>
  <si>
    <t>Reisevergütung: Bern - Zürich, retour, 1/2 (FG-Sitzung)</t>
  </si>
  <si>
    <t>4130 A. Gruppenleitungskurs</t>
  </si>
  <si>
    <t>4140 A. Schar- &amp; Lagerleitungskurs</t>
  </si>
  <si>
    <t>4170 A. J+S-Gelder &amp; Coachingbeiträge</t>
  </si>
  <si>
    <t>4180 A. Lotteriefonds</t>
  </si>
  <si>
    <t>4190 A. Voilà Ausgaben</t>
  </si>
  <si>
    <t>4470 A. Fahrpreiserstattung</t>
  </si>
  <si>
    <t>4520 A. Ehemaligen-Netzwerk</t>
  </si>
  <si>
    <t>4620 A. Fanartikel/Werbeartikel</t>
  </si>
  <si>
    <t>4730 A. Versicherungswesen</t>
  </si>
  <si>
    <t>3130 E. Gruppenleitungskurs</t>
  </si>
  <si>
    <t>3140 E. Schar- &amp; Lagerleitungskurs</t>
  </si>
  <si>
    <t>3170 E. J+S-Gelder &amp; Coachingbeiträge</t>
  </si>
  <si>
    <t>3180 E. Lotteriefonds</t>
  </si>
  <si>
    <t>3190 E. Voilà Einnahmen</t>
  </si>
  <si>
    <t>3470 E. Fahrpreiserstattung</t>
  </si>
  <si>
    <t>3520 E. Ehemaligen-Netzwerk</t>
  </si>
  <si>
    <t>3620 E. Fanartikel/Werbematerial</t>
  </si>
  <si>
    <t>3730 E. Versicherungswesen</t>
  </si>
  <si>
    <t>3910 E. Übriger Ertrag</t>
  </si>
  <si>
    <t>PLZ und Ort: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</si>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</sst>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0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1018E"/>
      <name val="Century Gothic"/>
      <family val="2"/>
    </font>
    <font>
      <sz val="4"/>
      <color indexed="8"/>
      <name val="Century Gothic"/>
      <family val="2"/>
    </font>
    <font>
      <b/>
      <sz val="4"/>
      <color indexed="8"/>
      <name val="Century Gothic"/>
      <family val="2"/>
    </font>
    <font>
      <b/>
      <sz val="14"/>
      <name val="Century Gothic"/>
      <family val="2"/>
    </font>
    <font>
      <sz val="10"/>
      <color theme="1"/>
      <name val="Century Gothic"/>
      <family val="2"/>
    </font>
    <font>
      <sz val="10"/>
      <color theme="0" tint="-0.34998626667073579"/>
      <name val="Century Gothic"/>
      <family val="2"/>
    </font>
    <font>
      <sz val="4"/>
      <color theme="1"/>
      <name val="Calibri"/>
      <family val="2"/>
      <scheme val="minor"/>
    </font>
    <font>
      <sz val="10"/>
      <color rgb="FF000000"/>
      <name val="Century Gothic"/>
      <family val="2"/>
    </font>
    <font>
      <b/>
      <sz val="11"/>
      <color rgb="FF000000"/>
      <name val="Century Gothic"/>
      <family val="2"/>
    </font>
    <font>
      <sz val="4"/>
      <name val="Century Gothic"/>
      <family val="2"/>
    </font>
    <font>
      <sz val="11"/>
      <color indexed="8"/>
      <name val="Century Gothic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3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4">
    <xf numFmtId="0" fontId="0" fillId="0" borderId="0" xfId="0"/>
    <xf numFmtId="0" fontId="13" fillId="0" borderId="0" xfId="0" applyFont="1"/>
    <xf numFmtId="0" fontId="16" fillId="0" borderId="0" xfId="0" applyFont="1"/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64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2" fontId="3" fillId="0" borderId="3" xfId="0" applyNumberFormat="1" applyFont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Protection="1">
      <protection locked="0"/>
    </xf>
    <xf numFmtId="14" fontId="3" fillId="0" borderId="6" xfId="0" applyNumberFormat="1" applyFont="1" applyBorder="1" applyAlignment="1" applyProtection="1">
      <alignment horizontal="left" vertical="center"/>
      <protection locked="0"/>
    </xf>
    <xf numFmtId="2" fontId="3" fillId="0" borderId="5" xfId="0" applyNumberFormat="1" applyFont="1" applyBorder="1" applyAlignment="1" applyProtection="1">
      <alignment horizontal="right" vertical="center" wrapText="1"/>
      <protection locked="0"/>
    </xf>
    <xf numFmtId="14" fontId="3" fillId="0" borderId="3" xfId="0" applyNumberFormat="1" applyFont="1" applyBorder="1" applyAlignment="1" applyProtection="1">
      <alignment horizontal="left" vertical="center"/>
      <protection locked="0"/>
    </xf>
    <xf numFmtId="14" fontId="16" fillId="0" borderId="3" xfId="0" applyNumberFormat="1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3" xfId="0" applyFont="1" applyBorder="1" applyAlignment="1" applyProtection="1">
      <alignment horizontal="left" vertical="center" wrapText="1"/>
      <protection locked="0"/>
    </xf>
    <xf numFmtId="2" fontId="3" fillId="0" borderId="6" xfId="0" applyNumberFormat="1" applyFont="1" applyBorder="1" applyAlignment="1" applyProtection="1">
      <alignment horizontal="right" vertical="center" wrapText="1"/>
      <protection locked="0"/>
    </xf>
    <xf numFmtId="2" fontId="16" fillId="0" borderId="8" xfId="0" applyNumberFormat="1" applyFont="1" applyBorder="1" applyAlignment="1" applyProtection="1">
      <alignment horizontal="right" vertical="center" wrapText="1"/>
      <protection locked="0"/>
    </xf>
    <xf numFmtId="2" fontId="3" fillId="0" borderId="3" xfId="0" applyNumberFormat="1" applyFont="1" applyBorder="1" applyAlignment="1" applyProtection="1">
      <alignment horizontal="right"/>
      <protection locked="0"/>
    </xf>
    <xf numFmtId="0" fontId="1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13" fillId="0" borderId="0" xfId="0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3" fillId="0" borderId="0" xfId="0" applyFont="1" applyProtection="1"/>
    <xf numFmtId="0" fontId="5" fillId="0" borderId="0" xfId="0" applyFont="1" applyAlignment="1" applyProtection="1">
      <alignment horizontal="left" vertical="center" indent="15"/>
    </xf>
    <xf numFmtId="0" fontId="9" fillId="0" borderId="0" xfId="0" applyFont="1" applyAlignment="1" applyProtection="1"/>
    <xf numFmtId="0" fontId="0" fillId="0" borderId="0" xfId="0" applyAlignment="1" applyProtection="1"/>
    <xf numFmtId="0" fontId="10" fillId="0" borderId="0" xfId="0" applyFont="1" applyProtection="1"/>
    <xf numFmtId="0" fontId="11" fillId="0" borderId="0" xfId="0" applyFont="1" applyAlignment="1" applyProtection="1">
      <alignment horizontal="left" vertical="center" indent="15"/>
    </xf>
    <xf numFmtId="0" fontId="5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6" fillId="0" borderId="0" xfId="0" applyFont="1" applyAlignment="1" applyProtection="1"/>
    <xf numFmtId="0" fontId="3" fillId="0" borderId="0" xfId="0" applyFont="1" applyAlignment="1" applyProtection="1"/>
    <xf numFmtId="0" fontId="1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0" xfId="0" applyFont="1" applyProtection="1"/>
    <xf numFmtId="0" fontId="0" fillId="0" borderId="0" xfId="0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2" fontId="4" fillId="0" borderId="2" xfId="0" applyNumberFormat="1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left"/>
    </xf>
    <xf numFmtId="2" fontId="3" fillId="0" borderId="3" xfId="0" applyNumberFormat="1" applyFont="1" applyBorder="1" applyAlignment="1" applyProtection="1">
      <alignment horizontal="right" vertical="center" wrapText="1"/>
    </xf>
    <xf numFmtId="2" fontId="2" fillId="0" borderId="0" xfId="0" applyNumberFormat="1" applyFont="1" applyAlignment="1" applyProtection="1">
      <alignment horizontal="left"/>
    </xf>
    <xf numFmtId="0" fontId="3" fillId="0" borderId="3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 wrapText="1"/>
    </xf>
    <xf numFmtId="0" fontId="3" fillId="0" borderId="3" xfId="0" quotePrefix="1" applyFont="1" applyBorder="1" applyAlignment="1" applyProtection="1">
      <alignment horizontal="center" vertical="center"/>
    </xf>
    <xf numFmtId="0" fontId="3" fillId="0" borderId="3" xfId="0" applyFont="1" applyBorder="1" applyAlignment="1" applyProtection="1"/>
    <xf numFmtId="0" fontId="3" fillId="0" borderId="3" xfId="0" applyFont="1" applyBorder="1" applyAlignment="1" applyProtection="1">
      <alignment wrapText="1"/>
    </xf>
    <xf numFmtId="0" fontId="3" fillId="0" borderId="5" xfId="0" quotePrefix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vertical="center" wrapText="1"/>
    </xf>
    <xf numFmtId="164" fontId="10" fillId="0" borderId="4" xfId="0" applyNumberFormat="1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4" xfId="0" applyFont="1" applyBorder="1" applyProtection="1"/>
    <xf numFmtId="2" fontId="10" fillId="0" borderId="4" xfId="0" applyNumberFormat="1" applyFont="1" applyBorder="1" applyAlignment="1" applyProtection="1">
      <alignment horizontal="right" vertical="center" wrapText="1"/>
    </xf>
    <xf numFmtId="164" fontId="3" fillId="0" borderId="0" xfId="0" applyNumberFormat="1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vertical="center" wrapText="1"/>
    </xf>
    <xf numFmtId="2" fontId="4" fillId="0" borderId="0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 applyProtection="1">
      <alignment vertical="center" wrapText="1"/>
    </xf>
    <xf numFmtId="2" fontId="19" fillId="0" borderId="0" xfId="0" applyNumberFormat="1" applyFont="1" applyBorder="1" applyAlignment="1" applyProtection="1">
      <alignment horizontal="right" vertical="center" wrapText="1"/>
    </xf>
    <xf numFmtId="49" fontId="13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3" fillId="0" borderId="7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Protection="1"/>
    <xf numFmtId="0" fontId="10" fillId="0" borderId="0" xfId="0" applyFont="1" applyAlignment="1" applyProtection="1">
      <alignment horizontal="center" vertical="center"/>
    </xf>
    <xf numFmtId="0" fontId="16" fillId="0" borderId="0" xfId="0" applyFont="1" applyProtection="1"/>
    <xf numFmtId="0" fontId="4" fillId="0" borderId="0" xfId="0" applyFont="1" applyBorder="1" applyAlignment="1" applyProtection="1">
      <alignment vertical="center" wrapText="1"/>
    </xf>
    <xf numFmtId="0" fontId="5" fillId="0" borderId="0" xfId="0" applyFont="1" applyAlignment="1" applyProtection="1">
      <alignment horizontal="left" vertical="center"/>
    </xf>
    <xf numFmtId="0" fontId="18" fillId="0" borderId="0" xfId="0" applyFont="1" applyProtection="1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3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/>
    </xf>
    <xf numFmtId="0" fontId="14" fillId="0" borderId="1" xfId="0" applyFont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</cellXfs>
  <cellStyles count="231">
    <cellStyle name="Besuchter Hyperlink" xfId="2" builtinId="9" hidden="1"/>
    <cellStyle name="Besuchter Hyperlink" xfId="3" builtinId="9" hidden="1"/>
    <cellStyle name="Besuchter Hyperlink" xfId="4" builtinId="9" hidden="1"/>
    <cellStyle name="Besuchter Hyperlink" xfId="5" builtinId="9" hidden="1"/>
    <cellStyle name="Besuchter Hyperlink" xfId="6" builtinId="9" hidden="1"/>
    <cellStyle name="Besuchter Hyperlink" xfId="7" builtinId="9" hidden="1"/>
    <cellStyle name="Besuchter Hyperlink" xfId="8" builtinId="9" hidden="1"/>
    <cellStyle name="Besuchter Hyperlink" xfId="9" builtinId="9" hidden="1"/>
    <cellStyle name="Besuchter Hyperlink" xfId="10" builtinId="9" hidden="1"/>
    <cellStyle name="Besuchter Hyperlink" xfId="11" builtinId="9" hidden="1"/>
    <cellStyle name="Besuchter Hyperlink" xfId="12" builtinId="9" hidden="1"/>
    <cellStyle name="Besuchter Hyperlink" xfId="13" builtinId="9" hidden="1"/>
    <cellStyle name="Besuchter Hyperlink" xfId="14" builtinId="9" hidden="1"/>
    <cellStyle name="Besuchter Hyperlink" xfId="15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Link" xfId="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Standard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50800" cy="2052000"/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46" t="-1818" r="-2546" b="-1818"/>
        <a:stretch/>
      </xdr:blipFill>
      <xdr:spPr bwMode="auto">
        <a:xfrm>
          <a:off x="0" y="0"/>
          <a:ext cx="1450800" cy="20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"/>
  <sheetViews>
    <sheetView tabSelected="1" view="pageLayout" zoomScale="115" zoomScalePageLayoutView="115" workbookViewId="0">
      <selection activeCell="B85" sqref="B85"/>
    </sheetView>
  </sheetViews>
  <sheetFormatPr baseColWidth="10" defaultColWidth="10.85546875" defaultRowHeight="13.5" x14ac:dyDescent="0.25"/>
  <cols>
    <col min="1" max="1" width="11.85546875" style="27" customWidth="1"/>
    <col min="2" max="2" width="9.42578125" style="27" customWidth="1"/>
    <col min="3" max="3" width="11.85546875" style="27" customWidth="1"/>
    <col min="4" max="4" width="37.85546875" style="27" customWidth="1"/>
    <col min="5" max="5" width="9.42578125" style="27" customWidth="1"/>
    <col min="6" max="6" width="8" style="27" customWidth="1"/>
    <col min="7" max="16384" width="10.85546875" style="27"/>
  </cols>
  <sheetData>
    <row r="1" spans="1:5" x14ac:dyDescent="0.25">
      <c r="C1" s="28"/>
    </row>
    <row r="2" spans="1:5" x14ac:dyDescent="0.25">
      <c r="C2" s="28"/>
      <c r="D2" s="40"/>
    </row>
    <row r="3" spans="1:5" ht="12.95" customHeight="1" x14ac:dyDescent="0.25">
      <c r="A3" s="29"/>
      <c r="B3" s="30"/>
      <c r="C3" s="30"/>
      <c r="D3" s="36" t="s">
        <v>3</v>
      </c>
      <c r="E3" s="30"/>
    </row>
    <row r="4" spans="1:5" ht="12.95" customHeight="1" x14ac:dyDescent="0.25">
      <c r="C4" s="28"/>
      <c r="D4" s="40" t="s">
        <v>4</v>
      </c>
    </row>
    <row r="5" spans="1:5" ht="12.95" customHeight="1" x14ac:dyDescent="0.25">
      <c r="C5" s="28"/>
      <c r="D5" s="40" t="s">
        <v>5</v>
      </c>
    </row>
    <row r="6" spans="1:5" ht="12.95" customHeight="1" x14ac:dyDescent="0.25">
      <c r="C6" s="28"/>
      <c r="D6" s="40" t="s">
        <v>6</v>
      </c>
    </row>
    <row r="7" spans="1:5" s="31" customFormat="1" ht="8.1" customHeight="1" x14ac:dyDescent="0.15">
      <c r="C7" s="32"/>
      <c r="D7" s="74"/>
    </row>
    <row r="8" spans="1:5" ht="12.95" customHeight="1" x14ac:dyDescent="0.25">
      <c r="C8" s="28"/>
      <c r="D8" s="40" t="s">
        <v>7</v>
      </c>
    </row>
    <row r="9" spans="1:5" ht="12.95" customHeight="1" x14ac:dyDescent="0.25">
      <c r="C9" s="28"/>
      <c r="D9" s="40" t="s">
        <v>8</v>
      </c>
    </row>
    <row r="10" spans="1:5" x14ac:dyDescent="0.25">
      <c r="C10" s="28"/>
      <c r="D10" s="40"/>
    </row>
    <row r="11" spans="1:5" x14ac:dyDescent="0.25">
      <c r="C11" s="33"/>
    </row>
    <row r="12" spans="1:5" x14ac:dyDescent="0.25">
      <c r="C12" s="33"/>
    </row>
    <row r="13" spans="1:5" x14ac:dyDescent="0.25">
      <c r="C13" s="33"/>
    </row>
    <row r="14" spans="1:5" x14ac:dyDescent="0.25">
      <c r="A14" s="34"/>
      <c r="B14" s="34"/>
    </row>
    <row r="15" spans="1:5" ht="18" x14ac:dyDescent="0.25">
      <c r="A15" s="35" t="s">
        <v>9</v>
      </c>
      <c r="B15" s="34"/>
    </row>
    <row r="16" spans="1:5" x14ac:dyDescent="0.25">
      <c r="A16" s="34"/>
      <c r="B16" s="34"/>
    </row>
    <row r="17" spans="1:6" ht="15" x14ac:dyDescent="0.25">
      <c r="A17" s="80" t="s">
        <v>10</v>
      </c>
      <c r="B17" s="81"/>
      <c r="C17" s="9"/>
      <c r="D17" s="37"/>
      <c r="E17" s="37"/>
    </row>
    <row r="18" spans="1:6" ht="15" x14ac:dyDescent="0.25">
      <c r="A18" s="75" t="s">
        <v>99</v>
      </c>
      <c r="B18" s="76"/>
      <c r="C18" s="9"/>
      <c r="D18" s="37"/>
      <c r="E18" s="37"/>
    </row>
    <row r="19" spans="1:6" ht="15" x14ac:dyDescent="0.25">
      <c r="A19" s="80" t="s">
        <v>11</v>
      </c>
      <c r="B19" s="81"/>
      <c r="C19" s="9"/>
      <c r="D19" s="37"/>
      <c r="E19" s="37"/>
    </row>
    <row r="20" spans="1:6" s="31" customFormat="1" ht="6.75" x14ac:dyDescent="0.15">
      <c r="A20" s="82"/>
      <c r="B20" s="83"/>
      <c r="C20" s="38"/>
      <c r="D20" s="39"/>
      <c r="E20" s="39"/>
    </row>
    <row r="21" spans="1:6" ht="15" x14ac:dyDescent="0.25">
      <c r="A21" s="80" t="s">
        <v>12</v>
      </c>
      <c r="B21" s="81"/>
      <c r="C21" s="10"/>
    </row>
    <row r="22" spans="1:6" ht="15" x14ac:dyDescent="0.25">
      <c r="A22" s="34" t="s">
        <v>13</v>
      </c>
      <c r="B22" s="41"/>
      <c r="C22" s="10"/>
    </row>
    <row r="23" spans="1:6" ht="15" x14ac:dyDescent="0.25">
      <c r="A23" s="34"/>
      <c r="B23" s="41"/>
    </row>
    <row r="25" spans="1:6" s="44" customFormat="1" ht="17.25" thickBot="1" x14ac:dyDescent="0.35">
      <c r="A25" s="42" t="s">
        <v>0</v>
      </c>
      <c r="B25" s="42" t="s">
        <v>1</v>
      </c>
      <c r="C25" s="42" t="s">
        <v>18</v>
      </c>
      <c r="D25" s="42" t="s">
        <v>2</v>
      </c>
      <c r="E25" s="43" t="s">
        <v>17</v>
      </c>
    </row>
    <row r="26" spans="1:6" s="44" customFormat="1" ht="27" x14ac:dyDescent="0.3">
      <c r="A26" s="11"/>
      <c r="B26" s="3"/>
      <c r="C26" s="3"/>
      <c r="D26" s="16" t="s">
        <v>79</v>
      </c>
      <c r="E26" s="18"/>
    </row>
    <row r="27" spans="1:6" s="44" customFormat="1" ht="16.5" x14ac:dyDescent="0.3">
      <c r="A27" s="13"/>
      <c r="B27" s="4"/>
      <c r="C27" s="4"/>
      <c r="D27" s="17"/>
      <c r="E27" s="8"/>
    </row>
    <row r="28" spans="1:6" s="44" customFormat="1" ht="16.5" x14ac:dyDescent="0.3">
      <c r="A28" s="13"/>
      <c r="B28" s="4"/>
      <c r="C28" s="4"/>
      <c r="D28" s="17"/>
      <c r="E28" s="8"/>
    </row>
    <row r="29" spans="1:6" s="44" customFormat="1" ht="16.5" x14ac:dyDescent="0.3">
      <c r="A29" s="13"/>
      <c r="B29" s="4"/>
      <c r="C29" s="4"/>
      <c r="D29" s="17"/>
      <c r="E29" s="8"/>
    </row>
    <row r="30" spans="1:6" s="44" customFormat="1" ht="16.5" x14ac:dyDescent="0.3">
      <c r="A30" s="14"/>
      <c r="B30" s="15"/>
      <c r="C30" s="15"/>
      <c r="D30" s="17"/>
      <c r="E30" s="19"/>
      <c r="F30" s="46"/>
    </row>
    <row r="31" spans="1:6" s="44" customFormat="1" ht="16.5" x14ac:dyDescent="0.3">
      <c r="A31" s="14"/>
      <c r="B31" s="15"/>
      <c r="C31" s="15"/>
      <c r="D31" s="17"/>
      <c r="E31" s="19"/>
    </row>
    <row r="32" spans="1:6" s="44" customFormat="1" ht="16.5" x14ac:dyDescent="0.3">
      <c r="A32" s="14"/>
      <c r="B32" s="15"/>
      <c r="C32" s="15"/>
      <c r="D32" s="17"/>
      <c r="E32" s="19"/>
      <c r="F32" s="46"/>
    </row>
    <row r="33" spans="1:5" s="44" customFormat="1" ht="16.5" x14ac:dyDescent="0.3">
      <c r="A33" s="14"/>
      <c r="B33" s="15"/>
      <c r="C33" s="15"/>
      <c r="D33" s="17"/>
      <c r="E33" s="19"/>
    </row>
    <row r="34" spans="1:5" s="44" customFormat="1" ht="16.5" x14ac:dyDescent="0.3">
      <c r="A34" s="14"/>
      <c r="B34" s="15"/>
      <c r="C34" s="15"/>
      <c r="D34" s="16"/>
      <c r="E34" s="19"/>
    </row>
    <row r="35" spans="1:5" s="44" customFormat="1" ht="16.5" x14ac:dyDescent="0.3">
      <c r="A35" s="14"/>
      <c r="B35" s="15"/>
      <c r="C35" s="15"/>
      <c r="D35" s="16"/>
      <c r="E35" s="19"/>
    </row>
    <row r="36" spans="1:5" s="44" customFormat="1" ht="16.5" x14ac:dyDescent="0.3">
      <c r="A36" s="14"/>
      <c r="B36" s="15"/>
      <c r="C36" s="15"/>
      <c r="D36" s="17"/>
      <c r="E36" s="19"/>
    </row>
    <row r="37" spans="1:5" s="44" customFormat="1" ht="16.5" x14ac:dyDescent="0.3">
      <c r="A37" s="14"/>
      <c r="B37" s="15"/>
      <c r="C37" s="15"/>
      <c r="D37" s="17"/>
      <c r="E37" s="19"/>
    </row>
    <row r="38" spans="1:5" s="44" customFormat="1" ht="16.5" x14ac:dyDescent="0.3">
      <c r="A38" s="14"/>
      <c r="B38" s="15"/>
      <c r="C38" s="15"/>
      <c r="D38" s="16"/>
      <c r="E38" s="19"/>
    </row>
    <row r="39" spans="1:5" s="44" customFormat="1" ht="16.5" x14ac:dyDescent="0.3">
      <c r="A39" s="14"/>
      <c r="B39" s="15"/>
      <c r="C39" s="15"/>
      <c r="D39" s="17"/>
      <c r="E39" s="19"/>
    </row>
    <row r="40" spans="1:5" s="44" customFormat="1" ht="16.5" x14ac:dyDescent="0.3">
      <c r="A40" s="14"/>
      <c r="B40" s="15"/>
      <c r="C40" s="15"/>
      <c r="D40" s="16"/>
      <c r="E40" s="19"/>
    </row>
    <row r="41" spans="1:5" s="44" customFormat="1" ht="16.5" x14ac:dyDescent="0.3">
      <c r="A41" s="14"/>
      <c r="B41" s="15"/>
      <c r="C41" s="15"/>
      <c r="D41" s="17"/>
      <c r="E41" s="19"/>
    </row>
    <row r="42" spans="1:5" s="44" customFormat="1" ht="16.5" x14ac:dyDescent="0.3">
      <c r="A42" s="14"/>
      <c r="B42" s="15"/>
      <c r="C42" s="15"/>
      <c r="D42" s="17"/>
      <c r="E42" s="19"/>
    </row>
    <row r="43" spans="1:5" s="44" customFormat="1" ht="16.5" x14ac:dyDescent="0.3">
      <c r="A43" s="14"/>
      <c r="B43" s="15"/>
      <c r="C43" s="15"/>
      <c r="D43" s="16"/>
      <c r="E43" s="19"/>
    </row>
    <row r="44" spans="1:5" s="44" customFormat="1" ht="16.5" x14ac:dyDescent="0.3">
      <c r="A44" s="14"/>
      <c r="B44" s="15"/>
      <c r="C44" s="15"/>
      <c r="D44" s="16"/>
      <c r="E44" s="19"/>
    </row>
    <row r="45" spans="1:5" s="44" customFormat="1" ht="16.5" x14ac:dyDescent="0.3">
      <c r="A45" s="14"/>
      <c r="B45" s="15"/>
      <c r="C45" s="15"/>
      <c r="D45" s="17"/>
      <c r="E45" s="19"/>
    </row>
    <row r="46" spans="1:5" s="44" customFormat="1" ht="16.5" x14ac:dyDescent="0.3">
      <c r="A46" s="14"/>
      <c r="B46" s="15"/>
      <c r="C46" s="15"/>
      <c r="D46" s="16"/>
      <c r="E46" s="19"/>
    </row>
    <row r="47" spans="1:5" s="44" customFormat="1" ht="16.5" x14ac:dyDescent="0.3">
      <c r="A47" s="14"/>
      <c r="B47" s="15"/>
      <c r="C47" s="15"/>
      <c r="D47" s="16"/>
      <c r="E47" s="19"/>
    </row>
    <row r="48" spans="1:5" x14ac:dyDescent="0.25">
      <c r="A48" s="14"/>
      <c r="B48" s="15"/>
      <c r="C48" s="15"/>
      <c r="D48" s="17"/>
      <c r="E48" s="19"/>
    </row>
    <row r="49" spans="1:5" x14ac:dyDescent="0.25">
      <c r="A49" s="14"/>
      <c r="B49" s="15"/>
      <c r="C49" s="15"/>
      <c r="D49" s="16"/>
      <c r="E49" s="19"/>
    </row>
    <row r="50" spans="1:5" x14ac:dyDescent="0.25">
      <c r="A50" s="14"/>
      <c r="B50" s="15"/>
      <c r="C50" s="6"/>
      <c r="D50" s="7"/>
      <c r="E50" s="8"/>
    </row>
    <row r="51" spans="1:5" x14ac:dyDescent="0.25">
      <c r="A51" s="14"/>
      <c r="B51" s="15"/>
      <c r="C51" s="15"/>
      <c r="D51" s="16"/>
      <c r="E51" s="19"/>
    </row>
    <row r="52" spans="1:5" x14ac:dyDescent="0.25">
      <c r="A52" s="14"/>
      <c r="B52" s="15"/>
      <c r="C52" s="15"/>
      <c r="D52" s="16"/>
      <c r="E52" s="19"/>
    </row>
    <row r="53" spans="1:5" x14ac:dyDescent="0.25">
      <c r="A53" s="14"/>
      <c r="B53" s="15"/>
      <c r="C53" s="6"/>
      <c r="D53" s="16"/>
      <c r="E53" s="8"/>
    </row>
    <row r="54" spans="1:5" x14ac:dyDescent="0.25">
      <c r="A54" s="14"/>
      <c r="B54" s="15"/>
      <c r="C54" s="6"/>
      <c r="D54" s="16"/>
      <c r="E54" s="8"/>
    </row>
    <row r="55" spans="1:5" x14ac:dyDescent="0.25">
      <c r="A55" s="14"/>
      <c r="B55" s="15"/>
      <c r="C55" s="6"/>
      <c r="D55" s="16"/>
      <c r="E55" s="8"/>
    </row>
    <row r="56" spans="1:5" x14ac:dyDescent="0.25">
      <c r="A56" s="14"/>
      <c r="B56" s="15"/>
      <c r="C56" s="6"/>
      <c r="D56" s="16"/>
      <c r="E56" s="8"/>
    </row>
    <row r="57" spans="1:5" x14ac:dyDescent="0.25">
      <c r="A57" s="14"/>
      <c r="B57" s="15"/>
      <c r="C57" s="6"/>
      <c r="D57" s="16"/>
      <c r="E57" s="8"/>
    </row>
    <row r="58" spans="1:5" x14ac:dyDescent="0.25">
      <c r="A58" s="5"/>
      <c r="B58" s="15"/>
      <c r="C58" s="6"/>
      <c r="D58" s="7"/>
      <c r="E58" s="8"/>
    </row>
    <row r="59" spans="1:5" x14ac:dyDescent="0.25">
      <c r="A59" s="5"/>
      <c r="B59" s="15"/>
      <c r="C59" s="6"/>
      <c r="D59" s="7"/>
      <c r="E59" s="8"/>
    </row>
    <row r="60" spans="1:5" x14ac:dyDescent="0.25">
      <c r="A60" s="5"/>
      <c r="B60" s="15"/>
      <c r="C60" s="6"/>
      <c r="D60" s="7"/>
      <c r="E60" s="8"/>
    </row>
    <row r="61" spans="1:5" x14ac:dyDescent="0.25">
      <c r="A61" s="5"/>
      <c r="B61" s="15"/>
      <c r="C61" s="6"/>
      <c r="D61" s="7"/>
      <c r="E61" s="8"/>
    </row>
    <row r="62" spans="1:5" x14ac:dyDescent="0.25">
      <c r="A62" s="5"/>
      <c r="B62" s="15"/>
      <c r="C62" s="6"/>
      <c r="D62" s="7"/>
      <c r="E62" s="8"/>
    </row>
    <row r="63" spans="1:5" x14ac:dyDescent="0.25">
      <c r="A63" s="5"/>
      <c r="B63" s="15"/>
      <c r="C63" s="6"/>
      <c r="D63" s="7"/>
      <c r="E63" s="8"/>
    </row>
    <row r="64" spans="1:5" x14ac:dyDescent="0.25">
      <c r="A64" s="5"/>
      <c r="B64" s="15"/>
      <c r="C64" s="6"/>
      <c r="D64" s="7"/>
      <c r="E64" s="8"/>
    </row>
    <row r="65" spans="1:5" x14ac:dyDescent="0.25">
      <c r="A65" s="5"/>
      <c r="B65" s="15"/>
      <c r="C65" s="6"/>
      <c r="D65" s="7"/>
      <c r="E65" s="8"/>
    </row>
    <row r="66" spans="1:5" x14ac:dyDescent="0.25">
      <c r="A66" s="49" t="s">
        <v>22</v>
      </c>
      <c r="B66" s="49" t="s">
        <v>22</v>
      </c>
      <c r="C66" s="47"/>
      <c r="D66" s="48" t="s">
        <v>23</v>
      </c>
      <c r="E66" s="45">
        <f>IF(C26=Konten!A20,E26,0)+IF(C27=Konten!A20,E27,0)+IF(C28=Konten!A20,E28,0)+IF(C29=Konten!A20,E29,0)+IF(C30=Konten!A20,E30,0)+IF(C31=Konten!A20,E31,0)+IF(C32=Konten!A20,E32,0)+IF(C33=Konten!A20,E33,0)+IF(C34=Konten!A20,E34,0)+IF(C35=Konten!A20,E35,0)+IF(C36=Konten!A20,E36,0)+IF(C37=Konten!A20,E37,0)+IF(C38=Konten!A20,E38,0)+IF(C39=Konten!A20,E39,0)+IF(C40=Konten!A20,E40,0)+IF(C41=Konten!A20,E41,0)+IF(C42=Konten!A20,E42,0)+IF(C43=Konten!A20,E43,0)+IF(C44=Konten!A20,E44,0)+IF(C45=Konten!A20,E45,0)+IF(C46=Konten!A20,E46,0)+IF(C47=Konten!A20,E47,0)+IF(C48=Konten!A20,E48,0)+IF(C49=Konten!A20,E49,0)+IF(C50=Konten!A20,E50,0)+IF(C51=Konten!A20,E51,0)+IF(C52=Konten!A20,E52,0)+IF(C53=Konten!A20,E53,0)+IF(C54=Konten!A20,E54,0)+IF(C55=Konten!A20,E55,0)+IF(C56=Konten!A20,E56,0)+IF(C57=Konten!A20,E57,0)+IF(C58=Konten!A20,E58,0)+IF(C59=Konten!A20,E59,0)+IF(C60=Konten!A20,E60,0)+IF(C61=Konten!A20,E61,0)+IF(C62=Konten!A20,E62,0)+IF(C63=Konten!A20,E63,0)+IF(C64=Konten!A20,E64,0)+IF(C65=Konten!A20,E65,0)</f>
        <v>0</v>
      </c>
    </row>
    <row r="67" spans="1:5" ht="40.5" x14ac:dyDescent="0.25">
      <c r="A67" s="49" t="s">
        <v>22</v>
      </c>
      <c r="B67" s="49" t="s">
        <v>22</v>
      </c>
      <c r="C67" s="47"/>
      <c r="D67" s="48" t="s">
        <v>73</v>
      </c>
      <c r="E67" s="45">
        <f>IF(E66&gt;300,-E66+300,0)</f>
        <v>0</v>
      </c>
    </row>
    <row r="68" spans="1:5" ht="27" x14ac:dyDescent="0.25">
      <c r="A68" s="49" t="s">
        <v>22</v>
      </c>
      <c r="B68" s="49" t="s">
        <v>22</v>
      </c>
      <c r="C68" s="47" t="str">
        <f>Konten!A20</f>
        <v>4460 A. Mobility</v>
      </c>
      <c r="D68" s="48" t="s">
        <v>74</v>
      </c>
      <c r="E68" s="45">
        <f>IF(E66&lt;=300, E66/2,150)</f>
        <v>0</v>
      </c>
    </row>
    <row r="69" spans="1:5" x14ac:dyDescent="0.25">
      <c r="A69" s="49" t="s">
        <v>22</v>
      </c>
      <c r="B69" s="49" t="s">
        <v>22</v>
      </c>
      <c r="C69" s="50" t="str">
        <f>Konten!A17</f>
        <v>4430 A. Mobiliar</v>
      </c>
      <c r="D69" s="51" t="s">
        <v>19</v>
      </c>
      <c r="E69" s="20">
        <v>0</v>
      </c>
    </row>
    <row r="70" spans="1:5" x14ac:dyDescent="0.25">
      <c r="A70" s="49" t="s">
        <v>22</v>
      </c>
      <c r="B70" s="49" t="s">
        <v>22</v>
      </c>
      <c r="C70" s="47" t="str">
        <f>Konten!A17</f>
        <v>4430 A. Mobiliar</v>
      </c>
      <c r="D70" s="48" t="s">
        <v>20</v>
      </c>
      <c r="E70" s="8">
        <v>0</v>
      </c>
    </row>
    <row r="71" spans="1:5" ht="14.25" thickBot="1" x14ac:dyDescent="0.3">
      <c r="A71" s="52" t="s">
        <v>22</v>
      </c>
      <c r="B71" s="52" t="s">
        <v>22</v>
      </c>
      <c r="C71" s="53" t="str">
        <f>Konten!A17</f>
        <v>4430 A. Mobiliar</v>
      </c>
      <c r="D71" s="54" t="s">
        <v>21</v>
      </c>
      <c r="E71" s="12">
        <v>0</v>
      </c>
    </row>
    <row r="72" spans="1:5" s="31" customFormat="1" ht="6.75" x14ac:dyDescent="0.15">
      <c r="A72" s="55"/>
      <c r="B72" s="55"/>
      <c r="C72" s="56"/>
      <c r="D72" s="57"/>
      <c r="E72" s="58"/>
    </row>
    <row r="73" spans="1:5" ht="14.25" x14ac:dyDescent="0.25">
      <c r="A73" s="59"/>
      <c r="B73" s="59"/>
      <c r="C73" s="60"/>
      <c r="D73" s="61" t="s">
        <v>24</v>
      </c>
      <c r="E73" s="62">
        <f>SUM(E26:E65)+SUM(E67:E71)</f>
        <v>0</v>
      </c>
    </row>
    <row r="74" spans="1:5" ht="27" x14ac:dyDescent="0.25">
      <c r="A74" s="59"/>
      <c r="B74" s="59"/>
      <c r="C74" s="60"/>
      <c r="D74" s="63" t="s">
        <v>75</v>
      </c>
      <c r="E74" s="64">
        <f>E66+E67+E68</f>
        <v>0</v>
      </c>
    </row>
    <row r="75" spans="1:5" ht="14.25" x14ac:dyDescent="0.25">
      <c r="A75" s="59"/>
      <c r="B75" s="59"/>
      <c r="C75" s="60"/>
      <c r="D75" s="63"/>
      <c r="E75" s="62"/>
    </row>
    <row r="76" spans="1:5" x14ac:dyDescent="0.25">
      <c r="A76" s="33" t="s">
        <v>25</v>
      </c>
      <c r="B76" s="33"/>
      <c r="C76" s="33"/>
      <c r="E76" s="33"/>
    </row>
    <row r="77" spans="1:5" x14ac:dyDescent="0.25">
      <c r="A77" s="65" t="s">
        <v>26</v>
      </c>
      <c r="E77" s="34"/>
    </row>
    <row r="78" spans="1:5" x14ac:dyDescent="0.25">
      <c r="A78" s="65" t="s">
        <v>76</v>
      </c>
      <c r="E78" s="34"/>
    </row>
    <row r="79" spans="1:5" x14ac:dyDescent="0.25">
      <c r="A79" s="65" t="s">
        <v>77</v>
      </c>
      <c r="E79" s="34"/>
    </row>
    <row r="80" spans="1:5" x14ac:dyDescent="0.25">
      <c r="A80" s="65" t="s">
        <v>78</v>
      </c>
      <c r="E80" s="34"/>
    </row>
    <row r="81" spans="1:5" x14ac:dyDescent="0.25">
      <c r="A81" s="65" t="s">
        <v>27</v>
      </c>
      <c r="E81" s="66"/>
    </row>
    <row r="82" spans="1:5" x14ac:dyDescent="0.25">
      <c r="A82" s="34"/>
      <c r="B82" s="34"/>
    </row>
    <row r="83" spans="1:5" x14ac:dyDescent="0.25">
      <c r="A83" s="34"/>
      <c r="B83" s="34"/>
    </row>
    <row r="85" spans="1:5" x14ac:dyDescent="0.25">
      <c r="A85" s="27" t="s">
        <v>28</v>
      </c>
      <c r="B85" s="67" t="s">
        <v>100</v>
      </c>
      <c r="C85" s="68"/>
      <c r="D85" s="69"/>
    </row>
    <row r="86" spans="1:5" s="31" customFormat="1" ht="6.75" x14ac:dyDescent="0.15">
      <c r="B86" s="39"/>
      <c r="C86" s="70"/>
    </row>
    <row r="87" spans="1:5" x14ac:dyDescent="0.25">
      <c r="A87" s="71" t="s">
        <v>29</v>
      </c>
      <c r="B87" s="69"/>
      <c r="C87" s="69"/>
      <c r="D87" s="69"/>
    </row>
    <row r="92" spans="1:5" ht="14.25" x14ac:dyDescent="0.25">
      <c r="A92" s="34"/>
      <c r="B92" s="34"/>
      <c r="C92" s="34"/>
      <c r="D92" s="72"/>
    </row>
    <row r="93" spans="1:5" x14ac:dyDescent="0.25">
      <c r="A93" s="34"/>
      <c r="B93" s="34"/>
      <c r="C93" s="34"/>
      <c r="D93" s="34"/>
    </row>
    <row r="94" spans="1:5" x14ac:dyDescent="0.25">
      <c r="A94" s="73"/>
      <c r="B94" s="66"/>
      <c r="C94" s="66"/>
      <c r="D94" s="66"/>
    </row>
  </sheetData>
  <sheetProtection algorithmName="SHA-512" hashValue="WYw2kVRmPF/6Sz7zkB/73oMIsWS2Ek40K7D3k1AM6TXCWeTsvmfoxMWzGlx/YPP/oIKiDSsfFTH/81Izm088Yg==" saltValue="hWyVJbQkV/4fgZAQyzwLtQ==" spinCount="100000" sheet="1" objects="1" scenarios="1"/>
  <sortState ref="A31:E33">
    <sortCondition ref="D17:D19"/>
  </sortState>
  <mergeCells count="4">
    <mergeCell ref="A17:B17"/>
    <mergeCell ref="A19:B19"/>
    <mergeCell ref="A20:B20"/>
    <mergeCell ref="A21:B21"/>
  </mergeCells>
  <phoneticPr fontId="1" type="noConversion"/>
  <dataValidations count="1">
    <dataValidation type="list" allowBlank="1" showInputMessage="1" showErrorMessage="1" sqref="C72:C75">
      <formula1>#REF!</formula1>
    </dataValidation>
  </dataValidations>
  <pageMargins left="0.75000000000000011" right="0.75000000000000011" top="0.75000000000000011" bottom="0.75000000000000011" header="0" footer="0"/>
  <pageSetup paperSize="9" orientation="portrait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Gruppen!A1:A5</xm:f>
          </x14:formula1>
          <xm:sqref>C19</xm:sqref>
        </x14:dataValidation>
        <x14:dataValidation type="list" allowBlank="1" showInputMessage="1" showErrorMessage="1">
          <x14:formula1>
            <xm:f>Konten!$A$1:$A$60</xm:f>
          </x14:formula1>
          <xm:sqref>C26:C65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2" sqref="A1:A5"/>
    </sheetView>
  </sheetViews>
  <sheetFormatPr baseColWidth="10" defaultColWidth="10.85546875" defaultRowHeight="13.5" x14ac:dyDescent="0.25"/>
  <cols>
    <col min="1" max="16384" width="10.85546875" style="1"/>
  </cols>
  <sheetData>
    <row r="1" spans="1:1" x14ac:dyDescent="0.25">
      <c r="A1" s="2" t="s">
        <v>14</v>
      </c>
    </row>
    <row r="2" spans="1:1" x14ac:dyDescent="0.25">
      <c r="A2" s="2" t="s">
        <v>15</v>
      </c>
    </row>
    <row r="3" spans="1:1" x14ac:dyDescent="0.25">
      <c r="A3" s="2" t="s">
        <v>16</v>
      </c>
    </row>
    <row r="4" spans="1:1" x14ac:dyDescent="0.25">
      <c r="A4" s="2" t="s">
        <v>30</v>
      </c>
    </row>
    <row r="5" spans="1:1" x14ac:dyDescent="0.25">
      <c r="A5" s="2" t="s">
        <v>72</v>
      </c>
    </row>
  </sheetData>
  <sheetProtection password="DAFF" sheet="1" objects="1" scenarios="1" selectLockedCells="1" selectUnlockedCells="1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zoomScale="130" zoomScaleNormal="130" zoomScalePageLayoutView="130" workbookViewId="0">
      <selection sqref="A1:A60"/>
    </sheetView>
  </sheetViews>
  <sheetFormatPr baseColWidth="10" defaultColWidth="10.85546875" defaultRowHeight="13.5" x14ac:dyDescent="0.25"/>
  <cols>
    <col min="1" max="1" width="43.85546875" style="21" customWidth="1"/>
    <col min="2" max="16384" width="10.85546875" style="21"/>
  </cols>
  <sheetData>
    <row r="1" spans="1:2" x14ac:dyDescent="0.25">
      <c r="A1" s="77" t="s">
        <v>31</v>
      </c>
    </row>
    <row r="2" spans="1:2" x14ac:dyDescent="0.25">
      <c r="A2" s="77" t="s">
        <v>32</v>
      </c>
      <c r="B2" s="22"/>
    </row>
    <row r="3" spans="1:2" x14ac:dyDescent="0.25">
      <c r="A3" s="77" t="s">
        <v>36</v>
      </c>
      <c r="B3" s="22"/>
    </row>
    <row r="4" spans="1:2" x14ac:dyDescent="0.25">
      <c r="A4" s="77" t="s">
        <v>80</v>
      </c>
      <c r="B4" s="22"/>
    </row>
    <row r="5" spans="1:2" x14ac:dyDescent="0.25">
      <c r="A5" s="77" t="s">
        <v>81</v>
      </c>
      <c r="B5" s="22"/>
    </row>
    <row r="6" spans="1:2" x14ac:dyDescent="0.25">
      <c r="A6" s="77" t="s">
        <v>37</v>
      </c>
      <c r="B6" s="23"/>
    </row>
    <row r="7" spans="1:2" x14ac:dyDescent="0.25">
      <c r="A7" s="77" t="s">
        <v>38</v>
      </c>
      <c r="B7" s="22"/>
    </row>
    <row r="8" spans="1:2" x14ac:dyDescent="0.25">
      <c r="A8" s="77" t="s">
        <v>82</v>
      </c>
      <c r="B8" s="22"/>
    </row>
    <row r="9" spans="1:2" x14ac:dyDescent="0.25">
      <c r="A9" s="77" t="s">
        <v>83</v>
      </c>
      <c r="B9" s="22"/>
    </row>
    <row r="10" spans="1:2" x14ac:dyDescent="0.25">
      <c r="A10" s="77" t="s">
        <v>84</v>
      </c>
      <c r="B10" s="24"/>
    </row>
    <row r="11" spans="1:2" x14ac:dyDescent="0.25">
      <c r="A11" s="77" t="s">
        <v>40</v>
      </c>
      <c r="B11" s="23"/>
    </row>
    <row r="12" spans="1:2" x14ac:dyDescent="0.25">
      <c r="A12" s="78" t="s">
        <v>67</v>
      </c>
      <c r="B12" s="23"/>
    </row>
    <row r="13" spans="1:2" x14ac:dyDescent="0.25">
      <c r="A13" s="78" t="s">
        <v>69</v>
      </c>
      <c r="B13" s="23"/>
    </row>
    <row r="14" spans="1:2" x14ac:dyDescent="0.25">
      <c r="A14" s="78" t="s">
        <v>68</v>
      </c>
      <c r="B14" s="23"/>
    </row>
    <row r="15" spans="1:2" x14ac:dyDescent="0.25">
      <c r="A15" s="78" t="s">
        <v>43</v>
      </c>
      <c r="B15" s="23"/>
    </row>
    <row r="16" spans="1:2" x14ac:dyDescent="0.25">
      <c r="A16" s="78" t="s">
        <v>44</v>
      </c>
      <c r="B16" s="23"/>
    </row>
    <row r="17" spans="1:2" x14ac:dyDescent="0.25">
      <c r="A17" s="78" t="s">
        <v>46</v>
      </c>
      <c r="B17" s="23"/>
    </row>
    <row r="18" spans="1:2" x14ac:dyDescent="0.25">
      <c r="A18" s="78" t="s">
        <v>47</v>
      </c>
      <c r="B18" s="23"/>
    </row>
    <row r="19" spans="1:2" s="25" customFormat="1" x14ac:dyDescent="0.25">
      <c r="A19" s="78" t="s">
        <v>48</v>
      </c>
    </row>
    <row r="20" spans="1:2" x14ac:dyDescent="0.25">
      <c r="A20" s="79" t="s">
        <v>49</v>
      </c>
      <c r="B20" s="23"/>
    </row>
    <row r="21" spans="1:2" s="25" customFormat="1" x14ac:dyDescent="0.25">
      <c r="A21" s="78" t="s">
        <v>85</v>
      </c>
      <c r="B21" s="26"/>
    </row>
    <row r="22" spans="1:2" s="25" customFormat="1" x14ac:dyDescent="0.25">
      <c r="A22" s="79" t="s">
        <v>50</v>
      </c>
      <c r="B22" s="26"/>
    </row>
    <row r="23" spans="1:2" x14ac:dyDescent="0.25">
      <c r="A23" s="78" t="s">
        <v>86</v>
      </c>
      <c r="B23" s="23"/>
    </row>
    <row r="24" spans="1:2" x14ac:dyDescent="0.25">
      <c r="A24" s="79" t="s">
        <v>51</v>
      </c>
      <c r="B24" s="23"/>
    </row>
    <row r="25" spans="1:2" x14ac:dyDescent="0.25">
      <c r="A25" s="78" t="s">
        <v>87</v>
      </c>
      <c r="B25" s="24"/>
    </row>
    <row r="26" spans="1:2" x14ac:dyDescent="0.25">
      <c r="A26" s="78" t="s">
        <v>52</v>
      </c>
      <c r="B26" s="24"/>
    </row>
    <row r="27" spans="1:2" x14ac:dyDescent="0.25">
      <c r="A27" s="79" t="s">
        <v>56</v>
      </c>
      <c r="B27" s="24"/>
    </row>
    <row r="28" spans="1:2" x14ac:dyDescent="0.25">
      <c r="A28" s="79" t="s">
        <v>88</v>
      </c>
      <c r="B28" s="24"/>
    </row>
    <row r="29" spans="1:2" x14ac:dyDescent="0.25">
      <c r="A29" s="77" t="s">
        <v>55</v>
      </c>
      <c r="B29" s="22"/>
    </row>
    <row r="30" spans="1:2" x14ac:dyDescent="0.25">
      <c r="A30" s="77" t="s">
        <v>54</v>
      </c>
      <c r="B30" s="22"/>
    </row>
    <row r="31" spans="1:2" x14ac:dyDescent="0.25">
      <c r="A31" s="79" t="s">
        <v>53</v>
      </c>
      <c r="B31" s="22"/>
    </row>
    <row r="32" spans="1:2" x14ac:dyDescent="0.25">
      <c r="A32" s="78" t="s">
        <v>33</v>
      </c>
      <c r="B32" s="22"/>
    </row>
    <row r="33" spans="1:1" x14ac:dyDescent="0.25">
      <c r="A33" s="78" t="s">
        <v>34</v>
      </c>
    </row>
    <row r="34" spans="1:1" s="25" customFormat="1" x14ac:dyDescent="0.25">
      <c r="A34" s="78" t="s">
        <v>89</v>
      </c>
    </row>
    <row r="35" spans="1:1" s="25" customFormat="1" x14ac:dyDescent="0.25">
      <c r="A35" s="77" t="s">
        <v>90</v>
      </c>
    </row>
    <row r="36" spans="1:1" s="25" customFormat="1" x14ac:dyDescent="0.25">
      <c r="A36" s="77" t="s">
        <v>35</v>
      </c>
    </row>
    <row r="37" spans="1:1" s="25" customFormat="1" x14ac:dyDescent="0.25">
      <c r="A37" s="79" t="s">
        <v>39</v>
      </c>
    </row>
    <row r="38" spans="1:1" s="25" customFormat="1" x14ac:dyDescent="0.25">
      <c r="A38" s="77" t="s">
        <v>91</v>
      </c>
    </row>
    <row r="39" spans="1:1" s="25" customFormat="1" x14ac:dyDescent="0.25">
      <c r="A39" s="79" t="s">
        <v>92</v>
      </c>
    </row>
    <row r="40" spans="1:1" s="25" customFormat="1" x14ac:dyDescent="0.25">
      <c r="A40" s="79" t="s">
        <v>93</v>
      </c>
    </row>
    <row r="41" spans="1:1" s="25" customFormat="1" x14ac:dyDescent="0.25">
      <c r="A41" s="79" t="s">
        <v>41</v>
      </c>
    </row>
    <row r="42" spans="1:1" s="25" customFormat="1" x14ac:dyDescent="0.25">
      <c r="A42" s="78" t="s">
        <v>42</v>
      </c>
    </row>
    <row r="43" spans="1:1" s="25" customFormat="1" x14ac:dyDescent="0.25">
      <c r="A43" s="79" t="s">
        <v>70</v>
      </c>
    </row>
    <row r="44" spans="1:1" s="25" customFormat="1" x14ac:dyDescent="0.25">
      <c r="A44" s="79" t="s">
        <v>71</v>
      </c>
    </row>
    <row r="45" spans="1:1" s="25" customFormat="1" x14ac:dyDescent="0.25">
      <c r="A45" s="79" t="s">
        <v>45</v>
      </c>
    </row>
    <row r="46" spans="1:1" s="25" customFormat="1" x14ac:dyDescent="0.25">
      <c r="A46" s="79" t="s">
        <v>57</v>
      </c>
    </row>
    <row r="47" spans="1:1" s="25" customFormat="1" x14ac:dyDescent="0.25">
      <c r="A47" s="79" t="s">
        <v>58</v>
      </c>
    </row>
    <row r="48" spans="1:1" s="25" customFormat="1" x14ac:dyDescent="0.25">
      <c r="A48" s="79" t="s">
        <v>59</v>
      </c>
    </row>
    <row r="49" spans="1:2" s="25" customFormat="1" x14ac:dyDescent="0.25">
      <c r="A49" s="79" t="s">
        <v>60</v>
      </c>
    </row>
    <row r="50" spans="1:2" s="25" customFormat="1" x14ac:dyDescent="0.25">
      <c r="A50" s="79" t="s">
        <v>61</v>
      </c>
    </row>
    <row r="51" spans="1:2" s="25" customFormat="1" x14ac:dyDescent="0.25">
      <c r="A51" s="79" t="s">
        <v>94</v>
      </c>
      <c r="B51" s="26"/>
    </row>
    <row r="52" spans="1:2" x14ac:dyDescent="0.25">
      <c r="A52" s="79" t="s">
        <v>62</v>
      </c>
    </row>
    <row r="53" spans="1:2" x14ac:dyDescent="0.25">
      <c r="A53" s="78" t="s">
        <v>95</v>
      </c>
    </row>
    <row r="54" spans="1:2" x14ac:dyDescent="0.25">
      <c r="A54" s="79" t="s">
        <v>63</v>
      </c>
    </row>
    <row r="55" spans="1:2" x14ac:dyDescent="0.25">
      <c r="A55" s="78" t="s">
        <v>96</v>
      </c>
    </row>
    <row r="56" spans="1:2" x14ac:dyDescent="0.25">
      <c r="A56" s="78" t="s">
        <v>66</v>
      </c>
    </row>
    <row r="57" spans="1:2" x14ac:dyDescent="0.25">
      <c r="A57" s="79" t="s">
        <v>64</v>
      </c>
    </row>
    <row r="58" spans="1:2" x14ac:dyDescent="0.25">
      <c r="A58" s="79" t="s">
        <v>97</v>
      </c>
    </row>
    <row r="59" spans="1:2" x14ac:dyDescent="0.25">
      <c r="A59" s="77" t="s">
        <v>65</v>
      </c>
    </row>
    <row r="60" spans="1:2" x14ac:dyDescent="0.25">
      <c r="A60" s="77" t="s">
        <v>98</v>
      </c>
    </row>
  </sheetData>
  <sheetProtection algorithmName="SHA-512" hashValue="yQttVXsxPGl20e6/0/yrMI6PWRGucvdcISR75HyN/dLJLa3ODry1LVx19noil15fpnV7ymAdr3e9cI4ikAYfrg==" saltValue="pEq2COY2H8URGAxVL9nY+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Spesen</vt:lpstr>
      <vt:lpstr>Gruppen</vt:lpstr>
      <vt:lpstr>Konten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Cornelia Meier</dc:creator>
  <cp:lastModifiedBy>Melanie Meier</cp:lastModifiedBy>
  <cp:lastPrinted>2019-06-10T12:55:01Z</cp:lastPrinted>
  <dcterms:created xsi:type="dcterms:W3CDTF">2015-09-16T09:12:50Z</dcterms:created>
  <dcterms:modified xsi:type="dcterms:W3CDTF">2023-12-12T12:44:28Z</dcterms:modified>
</cp:coreProperties>
</file>